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10" windowWidth="18870" windowHeight="11385"/>
  </bookViews>
  <sheets>
    <sheet name="Simplified FP" sheetId="1" r:id="rId1"/>
  </sheets>
  <definedNames>
    <definedName name="Graph2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6" i="1" s="1"/>
  <c r="C24" i="1" l="1"/>
  <c r="C25" i="1" s="1"/>
  <c r="C27" i="1" s="1"/>
  <c r="C28" i="1" s="1"/>
</calcChain>
</file>

<file path=xl/sharedStrings.xml><?xml version="1.0" encoding="utf-8"?>
<sst xmlns="http://schemas.openxmlformats.org/spreadsheetml/2006/main" count="31" uniqueCount="31">
  <si>
    <t>Simplified Freeing Port (FP) calculations</t>
  </si>
  <si>
    <t>USCG/CG-ENG-2/TDJ</t>
  </si>
  <si>
    <t>The purpose of freeing ports is to provide openings in bulwarks that will allow rapid drainage of</t>
  </si>
  <si>
    <t>water entrapped on deck by bulwarks and deck structures.</t>
  </si>
  <si>
    <t>This spreadsheet calculates the minimum required freeing port areas per 46 CFR 42.15-70, based</t>
  </si>
  <si>
    <t>on certain conservative assumptions for small vessels:</t>
  </si>
  <si>
    <t>1) The general deck arrangement is a forward or aft deckhouse, and a single open work deck.</t>
  </si>
  <si>
    <r>
      <t xml:space="preserve">2) Any side decks </t>
    </r>
    <r>
      <rPr>
        <i/>
        <sz val="10"/>
        <rFont val="Arial"/>
        <family val="2"/>
      </rPr>
      <t>(between bulwark &amp; deckhouse)</t>
    </r>
    <r>
      <rPr>
        <sz val="10"/>
        <rFont val="Arial"/>
        <family val="2"/>
      </rPr>
      <t xml:space="preserve"> are not more than 5 feet wide</t>
    </r>
  </si>
  <si>
    <t>3) There is no significant deck sheer within the bulwark extent</t>
  </si>
  <si>
    <t>4) There are no raised hatchways or other deck obstacles that might impede cross flow.</t>
  </si>
  <si>
    <t>= Length of vessel</t>
  </si>
  <si>
    <t>= Actual length of bulwark</t>
  </si>
  <si>
    <r>
      <t xml:space="preserve">= Effective length of bulwark </t>
    </r>
    <r>
      <rPr>
        <i/>
        <sz val="10"/>
        <rFont val="Arial"/>
        <family val="2"/>
      </rPr>
      <t>(need not be more than 70% of vessel length)</t>
    </r>
  </si>
  <si>
    <t>= Height of bulwark (constant or average)</t>
  </si>
  <si>
    <r>
      <t xml:space="preserve">= Prelim freeing port area </t>
    </r>
    <r>
      <rPr>
        <i/>
        <sz val="10"/>
        <rFont val="Arial"/>
        <family val="2"/>
      </rPr>
      <t>(uncorrected)</t>
    </r>
  </si>
  <si>
    <t>= Correction for no deck sheer</t>
  </si>
  <si>
    <r>
      <t>= Correction for non-standard bulwark height (</t>
    </r>
    <r>
      <rPr>
        <i/>
        <sz val="10"/>
        <rFont val="Arial"/>
        <family val="2"/>
      </rPr>
      <t>i.e., more than 46.8 inches or less than 36 inches)</t>
    </r>
  </si>
  <si>
    <r>
      <t xml:space="preserve">= Minimum required freeing port area </t>
    </r>
    <r>
      <rPr>
        <b/>
        <i/>
        <sz val="10"/>
        <color rgb="FFFF0000"/>
        <rFont val="Arial"/>
        <family val="2"/>
      </rPr>
      <t>(each side)</t>
    </r>
  </si>
  <si>
    <t>Notes:</t>
  </si>
  <si>
    <t>1)</t>
  </si>
  <si>
    <t>Deck sheer facilitates drainage, so FP area is increased 50% on vessels w/o deck sheer.</t>
  </si>
  <si>
    <t>2)</t>
  </si>
  <si>
    <t>Standard bulwark height is between 3 ft and 3.9 ft (36 and 46.8 inches).</t>
  </si>
  <si>
    <t>FP area is increased for higher bulwarks (because more water can be entrapped), and can be decreased for lower bulwarks.</t>
  </si>
  <si>
    <t>3)</t>
  </si>
  <si>
    <t>The freeing port area is to be distributed uniformly along the bulwarks.</t>
  </si>
  <si>
    <t>determining the total area of bulwark and dividing by bulwark length</t>
  </si>
  <si>
    <t>If bulwark is not a constant height, the average height is calculated by</t>
  </si>
  <si>
    <t>To calculate the minimum freeing port area:</t>
  </si>
  <si>
    <t>Below to the right of the arrows enter the current vessel dimensions, vessel length, bulwark length,</t>
  </si>
  <si>
    <t xml:space="preserve">  and bulwark height. Once all 3 have been entered the minimum freeing port area will be displayed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</si>
</sst>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&quot; ft&quot;"/>
    <numFmt numFmtId="165" formatCode="0.0&quot; in&quot;"/>
    <numFmt numFmtId="166" formatCode="0.00&quot; sq ft&quot;"/>
    <numFmt numFmtId="167" formatCode="0&quot; sq in&quot;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vertical="top"/>
    </xf>
    <xf numFmtId="166" fontId="0" fillId="0" borderId="1" xfId="0" applyNumberFormat="1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0" xfId="0" applyFont="1" applyBorder="1"/>
    <xf numFmtId="0" fontId="0" fillId="0" borderId="0" xfId="0" applyBorder="1"/>
    <xf numFmtId="0" fontId="0" fillId="0" borderId="6" xfId="0" applyBorder="1"/>
    <xf numFmtId="0" fontId="1" fillId="0" borderId="5" xfId="0" applyFont="1" applyBorder="1"/>
    <xf numFmtId="0" fontId="0" fillId="0" borderId="5" xfId="0" applyBorder="1"/>
    <xf numFmtId="164" fontId="5" fillId="0" borderId="0" xfId="0" applyNumberFormat="1" applyFont="1" applyBorder="1" applyProtection="1">
      <protection locked="0"/>
    </xf>
    <xf numFmtId="0" fontId="1" fillId="0" borderId="0" xfId="0" quotePrefix="1" applyFont="1" applyBorder="1"/>
    <xf numFmtId="164" fontId="0" fillId="0" borderId="0" xfId="0" applyNumberFormat="1" applyBorder="1"/>
    <xf numFmtId="165" fontId="5" fillId="0" borderId="0" xfId="0" applyNumberFormat="1" applyFont="1" applyBorder="1"/>
    <xf numFmtId="166" fontId="0" fillId="0" borderId="0" xfId="0" applyNumberFormat="1" applyBorder="1"/>
    <xf numFmtId="166" fontId="6" fillId="2" borderId="0" xfId="0" applyNumberFormat="1" applyFont="1" applyFill="1" applyBorder="1"/>
    <xf numFmtId="0" fontId="6" fillId="2" borderId="0" xfId="0" quotePrefix="1" applyFont="1" applyFill="1" applyBorder="1"/>
    <xf numFmtId="0" fontId="8" fillId="2" borderId="0" xfId="0" applyFont="1" applyFill="1" applyBorder="1"/>
    <xf numFmtId="0" fontId="0" fillId="2" borderId="0" xfId="0" applyFill="1" applyBorder="1"/>
    <xf numFmtId="0" fontId="0" fillId="0" borderId="7" xfId="0" applyBorder="1"/>
    <xf numFmtId="0" fontId="0" fillId="0" borderId="8" xfId="0" applyBorder="1"/>
    <xf numFmtId="167" fontId="6" fillId="2" borderId="8" xfId="0" applyNumberFormat="1" applyFont="1" applyFill="1" applyBorder="1"/>
    <xf numFmtId="0" fontId="8" fillId="2" borderId="8" xfId="0" applyFont="1" applyFill="1" applyBorder="1"/>
    <xf numFmtId="0" fontId="0" fillId="2" borderId="8" xfId="0" applyFill="1" applyBorder="1"/>
    <xf numFmtId="0" fontId="0" fillId="0" borderId="9" xfId="0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434975</xdr:colOff>
      <xdr:row>0</xdr:row>
      <xdr:rowOff>66675</xdr:rowOff>
    </xdr:from>
    <xdr:to>
      <xdr:col>20</xdr:col>
      <xdr:colOff>53975</xdr:colOff>
      <xdr:row>19</xdr:row>
      <xdr:rowOff>117475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1400" y="66675"/>
          <a:ext cx="5715000" cy="3203575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16</xdr:row>
      <xdr:rowOff>38100</xdr:rowOff>
    </xdr:from>
    <xdr:to>
      <xdr:col>1</xdr:col>
      <xdr:colOff>552450</xdr:colOff>
      <xdr:row>16</xdr:row>
      <xdr:rowOff>158750</xdr:rowOff>
    </xdr:to>
    <xdr:sp macro="" textlink="">
      <xdr:nvSpPr>
        <xdr:cNvPr id="3" name="Right Arrow 2"/>
        <xdr:cNvSpPr/>
      </xdr:nvSpPr>
      <xdr:spPr>
        <a:xfrm>
          <a:off x="400050" y="2743200"/>
          <a:ext cx="336550" cy="120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215900</xdr:colOff>
      <xdr:row>17</xdr:row>
      <xdr:rowOff>25400</xdr:rowOff>
    </xdr:from>
    <xdr:to>
      <xdr:col>1</xdr:col>
      <xdr:colOff>552450</xdr:colOff>
      <xdr:row>17</xdr:row>
      <xdr:rowOff>146050</xdr:rowOff>
    </xdr:to>
    <xdr:sp macro="" textlink="">
      <xdr:nvSpPr>
        <xdr:cNvPr id="4" name="Right Arrow 3"/>
        <xdr:cNvSpPr/>
      </xdr:nvSpPr>
      <xdr:spPr>
        <a:xfrm>
          <a:off x="400050" y="2895600"/>
          <a:ext cx="336550" cy="120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215900</xdr:colOff>
      <xdr:row>19</xdr:row>
      <xdr:rowOff>19050</xdr:rowOff>
    </xdr:from>
    <xdr:to>
      <xdr:col>1</xdr:col>
      <xdr:colOff>552450</xdr:colOff>
      <xdr:row>19</xdr:row>
      <xdr:rowOff>139700</xdr:rowOff>
    </xdr:to>
    <xdr:sp macro="" textlink="">
      <xdr:nvSpPr>
        <xdr:cNvPr id="5" name="Right Arrow 4"/>
        <xdr:cNvSpPr/>
      </xdr:nvSpPr>
      <xdr:spPr>
        <a:xfrm>
          <a:off x="400050" y="3219450"/>
          <a:ext cx="336550" cy="120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workbookViewId="0">
      <selection activeCell="S26" sqref="S26:S27"/>
    </sheetView>
  </sheetViews>
  <sheetFormatPr defaultRowHeight="12.75" x14ac:dyDescent="0.2"/>
  <cols>
    <col min="1" max="1" width="2.7109375" customWidth="1"/>
    <col min="2" max="2" width="10.5703125" bestFit="1" customWidth="1"/>
    <col min="3" max="3" width="11.42578125" customWidth="1"/>
    <col min="4" max="4" width="5.7109375" customWidth="1"/>
  </cols>
  <sheetData>
    <row r="1" spans="1:13" ht="18" x14ac:dyDescent="0.2">
      <c r="A1" s="1" t="s">
        <v>0</v>
      </c>
      <c r="B1" s="2"/>
      <c r="C1" s="2"/>
      <c r="D1" s="2"/>
    </row>
    <row r="2" spans="1:13" x14ac:dyDescent="0.2">
      <c r="A2" s="2" t="s">
        <v>1</v>
      </c>
      <c r="B2" s="2"/>
      <c r="C2" s="2"/>
      <c r="D2" s="2"/>
    </row>
    <row r="3" spans="1:13" x14ac:dyDescent="0.2">
      <c r="A3" s="2"/>
      <c r="B3" s="2"/>
      <c r="C3" s="2"/>
      <c r="D3" s="2"/>
    </row>
    <row r="4" spans="1:13" x14ac:dyDescent="0.2">
      <c r="A4" s="2" t="s">
        <v>2</v>
      </c>
      <c r="B4" s="2"/>
      <c r="C4" s="2"/>
      <c r="D4" s="2"/>
    </row>
    <row r="5" spans="1:13" x14ac:dyDescent="0.2">
      <c r="A5" s="2" t="s">
        <v>3</v>
      </c>
      <c r="B5" s="2"/>
      <c r="C5" s="2"/>
      <c r="D5" s="2"/>
    </row>
    <row r="6" spans="1:13" x14ac:dyDescent="0.2">
      <c r="A6" s="2"/>
      <c r="B6" s="2"/>
      <c r="C6" s="2"/>
      <c r="D6" s="2"/>
    </row>
    <row r="7" spans="1:13" x14ac:dyDescent="0.2">
      <c r="A7" s="2" t="s">
        <v>4</v>
      </c>
      <c r="C7" s="2"/>
      <c r="D7" s="2"/>
    </row>
    <row r="8" spans="1:13" x14ac:dyDescent="0.2">
      <c r="A8" s="2" t="s">
        <v>5</v>
      </c>
      <c r="C8" s="2"/>
      <c r="D8" s="2"/>
    </row>
    <row r="9" spans="1:13" x14ac:dyDescent="0.2">
      <c r="A9" s="2"/>
      <c r="B9" s="2" t="s">
        <v>6</v>
      </c>
      <c r="D9" s="2"/>
    </row>
    <row r="10" spans="1:13" x14ac:dyDescent="0.2">
      <c r="A10" s="2"/>
      <c r="B10" s="3" t="s">
        <v>7</v>
      </c>
      <c r="D10" s="2"/>
    </row>
    <row r="11" spans="1:13" x14ac:dyDescent="0.2">
      <c r="A11" s="2"/>
      <c r="B11" s="2" t="s">
        <v>8</v>
      </c>
      <c r="D11" s="2"/>
    </row>
    <row r="12" spans="1:13" x14ac:dyDescent="0.2">
      <c r="A12" s="2"/>
      <c r="B12" s="2" t="s">
        <v>9</v>
      </c>
      <c r="D12" s="4"/>
    </row>
    <row r="13" spans="1:13" ht="13.5" thickBot="1" x14ac:dyDescent="0.25">
      <c r="A13" s="2"/>
    </row>
    <row r="14" spans="1:13" x14ac:dyDescent="0.2">
      <c r="A14" s="6" t="s">
        <v>28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</row>
    <row r="15" spans="1:13" x14ac:dyDescent="0.2">
      <c r="A15" s="9"/>
      <c r="B15" s="10" t="s">
        <v>29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3" x14ac:dyDescent="0.2">
      <c r="A16" s="13"/>
      <c r="B16" s="30" t="s">
        <v>30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</row>
    <row r="17" spans="1:13" x14ac:dyDescent="0.2">
      <c r="A17" s="14"/>
      <c r="B17" s="11"/>
      <c r="C17" s="15">
        <v>150</v>
      </c>
      <c r="D17" s="16" t="s">
        <v>10</v>
      </c>
      <c r="E17" s="11"/>
      <c r="F17" s="11"/>
      <c r="G17" s="11"/>
      <c r="H17" s="11"/>
      <c r="I17" s="11"/>
      <c r="J17" s="11"/>
      <c r="K17" s="11"/>
      <c r="L17" s="11"/>
      <c r="M17" s="12"/>
    </row>
    <row r="18" spans="1:13" x14ac:dyDescent="0.2">
      <c r="A18" s="14"/>
      <c r="B18" s="11"/>
      <c r="C18" s="15">
        <v>80</v>
      </c>
      <c r="D18" s="16" t="s">
        <v>11</v>
      </c>
      <c r="E18" s="11"/>
      <c r="F18" s="11"/>
      <c r="G18" s="11"/>
      <c r="H18" s="11"/>
      <c r="I18" s="11"/>
      <c r="J18" s="11"/>
      <c r="K18" s="11"/>
      <c r="L18" s="11"/>
      <c r="M18" s="12"/>
    </row>
    <row r="19" spans="1:13" x14ac:dyDescent="0.2">
      <c r="A19" s="14"/>
      <c r="B19" s="11"/>
      <c r="C19" s="17">
        <f>IF(C18&gt;(0.7*C17),0.7*C17,C18)</f>
        <v>80</v>
      </c>
      <c r="D19" s="16" t="s">
        <v>12</v>
      </c>
      <c r="E19" s="11"/>
      <c r="F19" s="11"/>
      <c r="G19" s="11"/>
      <c r="H19" s="11"/>
      <c r="I19" s="11"/>
      <c r="J19" s="11"/>
      <c r="K19" s="11"/>
      <c r="L19" s="11"/>
      <c r="M19" s="12"/>
    </row>
    <row r="20" spans="1:13" x14ac:dyDescent="0.2">
      <c r="A20" s="14"/>
      <c r="B20" s="11"/>
      <c r="C20" s="18">
        <v>30</v>
      </c>
      <c r="D20" s="16" t="s">
        <v>13</v>
      </c>
      <c r="E20" s="11"/>
      <c r="F20" s="11"/>
      <c r="G20" s="11"/>
      <c r="H20" s="11"/>
      <c r="I20" s="11"/>
      <c r="J20" s="11"/>
      <c r="K20" s="11"/>
      <c r="L20" s="11"/>
      <c r="M20" s="12"/>
    </row>
    <row r="21" spans="1:13" x14ac:dyDescent="0.2">
      <c r="A21" s="14"/>
      <c r="B21" s="11"/>
      <c r="C21" s="11"/>
      <c r="D21" s="11"/>
      <c r="E21" s="10" t="s">
        <v>27</v>
      </c>
      <c r="F21" s="11"/>
      <c r="G21" s="11"/>
      <c r="H21" s="11"/>
      <c r="I21" s="11"/>
      <c r="J21" s="11"/>
      <c r="K21" s="11"/>
      <c r="L21" s="11"/>
      <c r="M21" s="12"/>
    </row>
    <row r="22" spans="1:13" x14ac:dyDescent="0.2">
      <c r="A22" s="14"/>
      <c r="B22" s="11"/>
      <c r="C22" s="11"/>
      <c r="D22" s="11"/>
      <c r="E22" s="10" t="s">
        <v>26</v>
      </c>
      <c r="F22" s="11"/>
      <c r="G22" s="11"/>
      <c r="H22" s="11"/>
      <c r="I22" s="11"/>
      <c r="J22" s="11"/>
      <c r="K22" s="11"/>
      <c r="L22" s="11"/>
      <c r="M22" s="12"/>
    </row>
    <row r="23" spans="1:13" x14ac:dyDescent="0.2">
      <c r="A23" s="1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"/>
    </row>
    <row r="24" spans="1:13" x14ac:dyDescent="0.2">
      <c r="A24" s="14"/>
      <c r="B24" s="11"/>
      <c r="C24" s="19">
        <f>IF(C19&gt;66,(0.23*C19),(7.6+(0.115*C19)))</f>
        <v>18.400000000000002</v>
      </c>
      <c r="D24" s="16" t="s">
        <v>14</v>
      </c>
      <c r="E24" s="11"/>
      <c r="F24" s="11"/>
      <c r="G24" s="11"/>
      <c r="H24" s="11"/>
      <c r="I24" s="11"/>
      <c r="J24" s="11"/>
      <c r="K24" s="11"/>
      <c r="L24" s="11"/>
      <c r="M24" s="12"/>
    </row>
    <row r="25" spans="1:13" x14ac:dyDescent="0.2">
      <c r="A25" s="14"/>
      <c r="B25" s="11"/>
      <c r="C25" s="19">
        <f>C24*1.5</f>
        <v>27.6</v>
      </c>
      <c r="D25" s="16" t="s">
        <v>15</v>
      </c>
      <c r="E25" s="11"/>
      <c r="F25" s="11"/>
      <c r="G25" s="11"/>
      <c r="H25" s="11"/>
      <c r="I25" s="11"/>
      <c r="J25" s="11"/>
      <c r="K25" s="11"/>
      <c r="L25" s="11"/>
      <c r="M25" s="12"/>
    </row>
    <row r="26" spans="1:13" x14ac:dyDescent="0.2">
      <c r="A26" s="14"/>
      <c r="B26" s="11"/>
      <c r="C26" s="5">
        <f>IF(C20&gt;46.8,((C20-46.8)/12)*0.04*C19,IF(C20&lt;36,((36-C20)/12)*(-1)*0.04*C19,0))</f>
        <v>-1.6</v>
      </c>
      <c r="D26" s="16" t="s">
        <v>16</v>
      </c>
      <c r="E26" s="11"/>
      <c r="F26" s="11"/>
      <c r="G26" s="11"/>
      <c r="H26" s="11"/>
      <c r="I26" s="11"/>
      <c r="J26" s="11"/>
      <c r="K26" s="11"/>
      <c r="L26" s="11"/>
      <c r="M26" s="12"/>
    </row>
    <row r="27" spans="1:13" x14ac:dyDescent="0.2">
      <c r="A27" s="14"/>
      <c r="B27" s="11"/>
      <c r="C27" s="20">
        <f>C25+C26</f>
        <v>26</v>
      </c>
      <c r="D27" s="21" t="s">
        <v>17</v>
      </c>
      <c r="E27" s="22"/>
      <c r="F27" s="22"/>
      <c r="G27" s="22"/>
      <c r="H27" s="23"/>
      <c r="I27" s="11"/>
      <c r="J27" s="11"/>
      <c r="K27" s="11"/>
      <c r="L27" s="11"/>
      <c r="M27" s="12"/>
    </row>
    <row r="28" spans="1:13" ht="13.5" thickBot="1" x14ac:dyDescent="0.25">
      <c r="A28" s="24"/>
      <c r="B28" s="25"/>
      <c r="C28" s="26">
        <f>C27*144</f>
        <v>3744</v>
      </c>
      <c r="D28" s="27"/>
      <c r="E28" s="27"/>
      <c r="F28" s="27"/>
      <c r="G28" s="27"/>
      <c r="H28" s="28"/>
      <c r="I28" s="25"/>
      <c r="J28" s="25"/>
      <c r="K28" s="25"/>
      <c r="L28" s="25"/>
      <c r="M28" s="29"/>
    </row>
    <row r="30" spans="1:13" x14ac:dyDescent="0.2">
      <c r="A30" s="2" t="s">
        <v>18</v>
      </c>
    </row>
    <row r="31" spans="1:13" x14ac:dyDescent="0.2">
      <c r="A31" s="2" t="s">
        <v>19</v>
      </c>
      <c r="B31" s="2" t="s">
        <v>20</v>
      </c>
    </row>
    <row r="32" spans="1:13" x14ac:dyDescent="0.2">
      <c r="A32" s="2" t="s">
        <v>21</v>
      </c>
      <c r="B32" s="2" t="s">
        <v>22</v>
      </c>
    </row>
    <row r="33" spans="1:2" x14ac:dyDescent="0.2">
      <c r="B33" s="2" t="s">
        <v>23</v>
      </c>
    </row>
    <row r="34" spans="1:2" x14ac:dyDescent="0.2">
      <c r="A34" s="2" t="s">
        <v>24</v>
      </c>
      <c r="B34" s="2" t="s"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Simplified FP</vt:lpstr>
    </vt:vector>
  </TitlesOfParts>
  <Company>U.S. Department of Defense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Jordan, Thomas D CIV</dc:creator>
  <cp:lastModifiedBy>Daniel Hardin</cp:lastModifiedBy>
  <dcterms:created xsi:type="dcterms:W3CDTF">2019-06-13T21:33:27Z</dcterms:created>
  <dcterms:modified xsi:type="dcterms:W3CDTF">2019-06-24T19:27:21Z</dcterms:modified>
</cp:coreProperties>
</file>